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0400" windowHeight="765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G26" i="1" s="1"/>
  <c r="F26" i="1"/>
  <c r="E26" i="1"/>
  <c r="D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G20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F10" i="1"/>
  <c r="E10" i="1"/>
  <c r="D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G19" i="1" l="1"/>
</calcChain>
</file>

<file path=xl/sharedStrings.xml><?xml version="1.0" encoding="utf-8"?>
<sst xmlns="http://schemas.openxmlformats.org/spreadsheetml/2006/main" count="46" uniqueCount="46">
  <si>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</si>
  <si>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</si>
  <si>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</si>
  <si>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</si>
  <si>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</si>
  <si>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</si>
  <si>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</si>
  <si>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</si>
  <si>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</si>
  <si>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</si>
  <si>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</si>
  <si>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</si>
  <si>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</si>
  <si>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</si>
  <si>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</si>
  <si>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</si>
  <si>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</si>
  <si>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</si>
  <si>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</si>
  <si>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</si>
  <si>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</si>
  <si>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</si>
  <si>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</si>
  <si>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</si>
  <si>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</si>
  <si>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</si>
  <si>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</si>
  <si>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</si>
  <si>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</si>
  <si>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</si>
  <si>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</si>
  <si>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</si>
  <si>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</si>
  <si>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</si>
  <si>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</si>
  <si>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</si>
  <si>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</si>
  <si>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</si>
  <si>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</si>
  <si>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</si>
  <si>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</si>
  <si>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Romita, Gto.
Gasto por Categoría Programática
Del 1 de Enero al 31 de Diciembre de 2023</t>
  </si>
  <si>
    <t>C.P JOSÉ JAIME GALLARDO GUADIÁN</t>
  </si>
  <si>
    <t>PROFA. MARTHA SOTO TOLEDO</t>
  </si>
  <si>
    <t xml:space="preserve">        TESORERO MUNUCIPAL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</si>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</sst>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9" xfId="0" applyNumberFormat="1" applyFont="1" applyFill="1" applyBorder="1" applyProtection="1">
      <protection locked="0"/>
    </xf>
    <xf numFmtId="0" fontId="5" fillId="0" borderId="14" xfId="17" applyFont="1" applyFill="1" applyBorder="1" applyAlignment="1" applyProtection="1">
      <alignment vertical="top"/>
      <protection locked="0"/>
    </xf>
    <xf numFmtId="0" fontId="5" fillId="0" borderId="14" xfId="18" applyBorder="1"/>
    <xf numFmtId="0" fontId="8" fillId="0" borderId="0" xfId="18" applyFont="1" applyAlignment="1">
      <alignment horizontal="center" vertical="center"/>
    </xf>
    <xf numFmtId="0" fontId="5" fillId="0" borderId="0" xfId="18"/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8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zoomScaleNormal="100" zoomScaleSheetLayoutView="90" workbookViewId="0">
      <selection activeCell="F18" sqref="F1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2"/>
      <c r="B2" s="28" t="s">
        <v>0</v>
      </c>
      <c r="C2" s="29"/>
      <c r="D2" s="29"/>
      <c r="E2" s="29"/>
      <c r="F2" s="30"/>
      <c r="G2" s="26" t="s">
        <v>1</v>
      </c>
    </row>
    <row r="3" spans="1:7" ht="22.5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27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9">
        <v>208764378.78</v>
      </c>
      <c r="C6" s="19">
        <v>169205891.65000001</v>
      </c>
      <c r="D6" s="19">
        <v>377970270.42999995</v>
      </c>
      <c r="E6" s="19">
        <v>285239413.44999999</v>
      </c>
      <c r="F6" s="19">
        <v>285231299.99000001</v>
      </c>
      <c r="G6" s="19">
        <v>92730856.979999989</v>
      </c>
    </row>
    <row r="7" spans="1:7" x14ac:dyDescent="0.2">
      <c r="A7" s="17" t="s">
        <v>11</v>
      </c>
      <c r="B7" s="19">
        <f>SUM(B8:B9)</f>
        <v>11902500</v>
      </c>
      <c r="C7" s="19">
        <f>SUM(C8:C9)</f>
        <v>0</v>
      </c>
      <c r="D7" s="19">
        <f t="shared" ref="D6:G7" si="0">SUM(D8:D9)</f>
        <v>11902500</v>
      </c>
      <c r="E7" s="19">
        <f t="shared" si="0"/>
        <v>11902500</v>
      </c>
      <c r="F7" s="19">
        <f t="shared" si="0"/>
        <v>11902500</v>
      </c>
      <c r="G7" s="19">
        <f t="shared" si="0"/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x14ac:dyDescent="0.2">
      <c r="A9" s="18" t="s">
        <v>13</v>
      </c>
      <c r="B9" s="20">
        <v>11902500</v>
      </c>
      <c r="C9" s="20">
        <v>0</v>
      </c>
      <c r="D9" s="20">
        <f>B9+C9</f>
        <v>11902500</v>
      </c>
      <c r="E9" s="20">
        <v>11902500</v>
      </c>
      <c r="F9" s="20">
        <v>11902500</v>
      </c>
      <c r="G9" s="20">
        <f>D9-E9</f>
        <v>0</v>
      </c>
    </row>
    <row r="10" spans="1:7" x14ac:dyDescent="0.2">
      <c r="A10" s="17" t="s">
        <v>14</v>
      </c>
      <c r="B10" s="19">
        <f>SUM(B11:B18)</f>
        <v>162330436.84999999</v>
      </c>
      <c r="C10" s="19">
        <f>SUM(C11:C18)</f>
        <v>137235711.69</v>
      </c>
      <c r="D10" s="19">
        <f t="shared" ref="D10:G10" si="1">SUM(D11:D18)</f>
        <v>299566148.53999996</v>
      </c>
      <c r="E10" s="19">
        <f t="shared" si="1"/>
        <v>206837750.28</v>
      </c>
      <c r="F10" s="19">
        <f t="shared" si="1"/>
        <v>206829636.81999999</v>
      </c>
      <c r="G10" s="19">
        <f t="shared" si="1"/>
        <v>92728398.25999999</v>
      </c>
    </row>
    <row r="11" spans="1:7" x14ac:dyDescent="0.2">
      <c r="A11" s="18" t="s">
        <v>15</v>
      </c>
      <c r="B11" s="20">
        <v>161154475.16999999</v>
      </c>
      <c r="C11" s="20">
        <v>8921278.5299999993</v>
      </c>
      <c r="D11" s="20">
        <f t="shared" ref="D11:D18" si="2">B11+C11</f>
        <v>170075753.69999999</v>
      </c>
      <c r="E11" s="20">
        <v>166536700.72</v>
      </c>
      <c r="F11" s="20">
        <v>166528587.25999999</v>
      </c>
      <c r="G11" s="20">
        <f t="shared" ref="G11:G18" si="3">D11-E11</f>
        <v>3539052.9799999893</v>
      </c>
    </row>
    <row r="12" spans="1:7" x14ac:dyDescent="0.2">
      <c r="A12" s="18" t="s">
        <v>16</v>
      </c>
      <c r="B12" s="20">
        <v>0</v>
      </c>
      <c r="C12" s="20">
        <v>0</v>
      </c>
      <c r="D12" s="20">
        <f t="shared" si="2"/>
        <v>0</v>
      </c>
      <c r="E12" s="20">
        <v>0</v>
      </c>
      <c r="F12" s="20">
        <v>0</v>
      </c>
      <c r="G12" s="20">
        <f t="shared" si="3"/>
        <v>0</v>
      </c>
    </row>
    <row r="13" spans="1:7" x14ac:dyDescent="0.2">
      <c r="A13" s="18" t="s">
        <v>17</v>
      </c>
      <c r="B13" s="20">
        <v>304046.05</v>
      </c>
      <c r="C13" s="20">
        <v>-63036.37</v>
      </c>
      <c r="D13" s="20">
        <f t="shared" si="2"/>
        <v>241009.68</v>
      </c>
      <c r="E13" s="20">
        <v>241009.68</v>
      </c>
      <c r="F13" s="20">
        <v>241009.68</v>
      </c>
      <c r="G13" s="20">
        <f t="shared" si="3"/>
        <v>0</v>
      </c>
    </row>
    <row r="14" spans="1:7" x14ac:dyDescent="0.2">
      <c r="A14" s="18" t="s">
        <v>18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</row>
    <row r="15" spans="1:7" x14ac:dyDescent="0.2">
      <c r="A15" s="18" t="s">
        <v>19</v>
      </c>
      <c r="B15" s="20">
        <v>871915.63</v>
      </c>
      <c r="C15" s="20">
        <v>152627.22</v>
      </c>
      <c r="D15" s="20">
        <f t="shared" si="2"/>
        <v>1024542.85</v>
      </c>
      <c r="E15" s="20">
        <v>1024542.85</v>
      </c>
      <c r="F15" s="20">
        <v>1024542.85</v>
      </c>
      <c r="G15" s="20">
        <f t="shared" si="3"/>
        <v>0</v>
      </c>
    </row>
    <row r="16" spans="1:7" x14ac:dyDescent="0.2">
      <c r="A16" s="18" t="s">
        <v>20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</row>
    <row r="17" spans="1:7" x14ac:dyDescent="0.2">
      <c r="A17" s="18" t="s">
        <v>21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</row>
    <row r="18" spans="1:7" x14ac:dyDescent="0.2">
      <c r="A18" s="18" t="s">
        <v>22</v>
      </c>
      <c r="B18" s="20">
        <v>0</v>
      </c>
      <c r="C18" s="20">
        <v>128224842.31</v>
      </c>
      <c r="D18" s="20">
        <f t="shared" si="2"/>
        <v>128224842.31</v>
      </c>
      <c r="E18" s="20">
        <v>39035497.030000001</v>
      </c>
      <c r="F18" s="20">
        <v>39035497.030000001</v>
      </c>
      <c r="G18" s="20">
        <f t="shared" si="3"/>
        <v>89189345.280000001</v>
      </c>
    </row>
    <row r="19" spans="1:7" x14ac:dyDescent="0.2">
      <c r="A19" s="17" t="s">
        <v>23</v>
      </c>
      <c r="B19" s="19">
        <f>SUM(B20:B22)</f>
        <v>34531441.93</v>
      </c>
      <c r="C19" s="19">
        <f>SUM(C20:C22)</f>
        <v>31970179.960000001</v>
      </c>
      <c r="D19" s="19">
        <f t="shared" ref="D19:G19" si="4">SUM(D20:D22)</f>
        <v>66501621.889999993</v>
      </c>
      <c r="E19" s="19">
        <f t="shared" si="4"/>
        <v>66499163.170000002</v>
      </c>
      <c r="F19" s="19">
        <f t="shared" si="4"/>
        <v>66499163.170000002</v>
      </c>
      <c r="G19" s="19">
        <f t="shared" si="4"/>
        <v>2458.7199999913573</v>
      </c>
    </row>
    <row r="20" spans="1:7" x14ac:dyDescent="0.2">
      <c r="A20" s="18" t="s">
        <v>24</v>
      </c>
      <c r="B20" s="20">
        <v>33400992.719999999</v>
      </c>
      <c r="C20" s="20">
        <v>32203033.77</v>
      </c>
      <c r="D20" s="20">
        <f t="shared" ref="D20:D22" si="5">B20+C20</f>
        <v>65604026.489999995</v>
      </c>
      <c r="E20" s="20">
        <v>65601567.770000003</v>
      </c>
      <c r="F20" s="20">
        <v>65601567.770000003</v>
      </c>
      <c r="G20" s="20">
        <f t="shared" ref="G20:G22" si="6">D20-E20</f>
        <v>2458.7199999913573</v>
      </c>
    </row>
    <row r="21" spans="1:7" x14ac:dyDescent="0.2">
      <c r="A21" s="18" t="s">
        <v>25</v>
      </c>
      <c r="B21" s="20">
        <v>1130449.21</v>
      </c>
      <c r="C21" s="20">
        <v>-232853.81</v>
      </c>
      <c r="D21" s="20">
        <f t="shared" si="5"/>
        <v>897595.39999999991</v>
      </c>
      <c r="E21" s="20">
        <v>897595.4</v>
      </c>
      <c r="F21" s="20">
        <v>897595.4</v>
      </c>
      <c r="G21" s="20">
        <f t="shared" si="6"/>
        <v>0</v>
      </c>
    </row>
    <row r="22" spans="1:7" x14ac:dyDescent="0.2">
      <c r="A22" s="18" t="s">
        <v>26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</row>
    <row r="23" spans="1:7" x14ac:dyDescent="0.2">
      <c r="A23" s="17" t="s">
        <v>27</v>
      </c>
      <c r="B23" s="19">
        <f>SUM(B24:B25)</f>
        <v>0</v>
      </c>
      <c r="C23" s="19">
        <f>SUM(C24:C25)</f>
        <v>0</v>
      </c>
      <c r="D23" s="19">
        <f t="shared" ref="D23:G23" si="7">SUM(D24:D25)</f>
        <v>0</v>
      </c>
      <c r="E23" s="19">
        <f t="shared" si="7"/>
        <v>0</v>
      </c>
      <c r="F23" s="19">
        <f t="shared" si="7"/>
        <v>0</v>
      </c>
      <c r="G23" s="19">
        <f t="shared" si="7"/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f t="shared" ref="D24:D25" si="8">B24+C24</f>
        <v>0</v>
      </c>
      <c r="E24" s="20">
        <v>0</v>
      </c>
      <c r="F24" s="20">
        <v>0</v>
      </c>
      <c r="G24" s="20">
        <f t="shared" ref="G24:G25" si="9">D24-E24</f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f t="shared" si="8"/>
        <v>0</v>
      </c>
      <c r="E25" s="20">
        <v>0</v>
      </c>
      <c r="F25" s="20">
        <v>0</v>
      </c>
      <c r="G25" s="20">
        <f t="shared" si="9"/>
        <v>0</v>
      </c>
    </row>
    <row r="26" spans="1:7" x14ac:dyDescent="0.2">
      <c r="A26" s="17" t="s">
        <v>30</v>
      </c>
      <c r="B26" s="19">
        <f>SUM(B27:B30)</f>
        <v>0</v>
      </c>
      <c r="C26" s="19">
        <f>SUM(C27:C30)</f>
        <v>0</v>
      </c>
      <c r="D26" s="19">
        <f t="shared" ref="D26:G26" si="10">SUM(D27:D30)</f>
        <v>0</v>
      </c>
      <c r="E26" s="19">
        <f t="shared" si="10"/>
        <v>0</v>
      </c>
      <c r="F26" s="19">
        <f t="shared" si="10"/>
        <v>0</v>
      </c>
      <c r="G26" s="19">
        <f t="shared" si="10"/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f t="shared" ref="D27:D30" si="11">B27+C27</f>
        <v>0</v>
      </c>
      <c r="E27" s="20">
        <v>0</v>
      </c>
      <c r="F27" s="20">
        <v>0</v>
      </c>
      <c r="G27" s="20">
        <f t="shared" ref="G27:G30" si="12">D27-E27</f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f t="shared" si="11"/>
        <v>0</v>
      </c>
      <c r="E28" s="20">
        <v>0</v>
      </c>
      <c r="F28" s="20">
        <v>0</v>
      </c>
      <c r="G28" s="20">
        <f t="shared" si="12"/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f t="shared" si="11"/>
        <v>0</v>
      </c>
      <c r="E29" s="20">
        <v>0</v>
      </c>
      <c r="F29" s="20">
        <v>0</v>
      </c>
      <c r="G29" s="20">
        <f t="shared" si="12"/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f t="shared" si="11"/>
        <v>0</v>
      </c>
      <c r="E30" s="20">
        <v>0</v>
      </c>
      <c r="F30" s="20">
        <v>0</v>
      </c>
      <c r="G30" s="20">
        <f t="shared" si="12"/>
        <v>0</v>
      </c>
    </row>
    <row r="31" spans="1:7" x14ac:dyDescent="0.2">
      <c r="A31" s="17" t="s">
        <v>35</v>
      </c>
      <c r="B31" s="19">
        <f>SUM(B32)</f>
        <v>0</v>
      </c>
      <c r="C31" s="19">
        <f t="shared" ref="C31:G31" si="13">SUM(C32)</f>
        <v>0</v>
      </c>
      <c r="D31" s="19">
        <f t="shared" si="13"/>
        <v>0</v>
      </c>
      <c r="E31" s="19">
        <f t="shared" si="13"/>
        <v>0</v>
      </c>
      <c r="F31" s="19">
        <f t="shared" si="13"/>
        <v>0</v>
      </c>
      <c r="G31" s="19">
        <f t="shared" si="13"/>
        <v>0</v>
      </c>
    </row>
    <row r="32" spans="1:7" x14ac:dyDescent="0.2">
      <c r="A32" s="18" t="s">
        <v>36</v>
      </c>
      <c r="B32" s="20">
        <v>0</v>
      </c>
      <c r="C32" s="20">
        <v>0</v>
      </c>
      <c r="D32" s="20">
        <f t="shared" ref="D32:D35" si="14">B32+C32</f>
        <v>0</v>
      </c>
      <c r="E32" s="20">
        <v>0</v>
      </c>
      <c r="F32" s="20">
        <v>0</v>
      </c>
      <c r="G32" s="20">
        <f t="shared" ref="G32:G35" si="15">D32-E32</f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f t="shared" si="14"/>
        <v>0</v>
      </c>
      <c r="E33" s="19">
        <v>0</v>
      </c>
      <c r="F33" s="19">
        <v>0</v>
      </c>
      <c r="G33" s="19">
        <f t="shared" si="15"/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f t="shared" si="14"/>
        <v>0</v>
      </c>
      <c r="E34" s="19">
        <v>0</v>
      </c>
      <c r="F34" s="19">
        <v>0</v>
      </c>
      <c r="G34" s="19">
        <f t="shared" si="15"/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f t="shared" si="14"/>
        <v>0</v>
      </c>
      <c r="E35" s="19">
        <v>0</v>
      </c>
      <c r="F35" s="19">
        <v>0</v>
      </c>
      <c r="G35" s="19">
        <f t="shared" si="15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1">
        <f>SUM(B7+B10+B19+B24+B27+B32+B34+B35+B36)</f>
        <v>208764378.78</v>
      </c>
      <c r="C37" s="21">
        <f t="shared" ref="C37:G37" si="16">SUM(C7+C10+C19+C24+C27+C32+C34+C35+C36)</f>
        <v>169205891.65000001</v>
      </c>
      <c r="D37" s="21">
        <f t="shared" si="16"/>
        <v>377970270.42999995</v>
      </c>
      <c r="E37" s="21">
        <f t="shared" si="16"/>
        <v>285239413.44999999</v>
      </c>
      <c r="F37" s="21">
        <f t="shared" si="16"/>
        <v>285231299.99000001</v>
      </c>
      <c r="G37" s="21">
        <f t="shared" si="16"/>
        <v>92730856.979999989</v>
      </c>
    </row>
    <row r="40" spans="1:7" ht="12" thickBot="1" x14ac:dyDescent="0.25">
      <c r="A40" s="22"/>
      <c r="D40" s="23"/>
      <c r="E40" s="22"/>
      <c r="F40" s="23"/>
    </row>
    <row r="41" spans="1:7" ht="15" x14ac:dyDescent="0.2">
      <c r="A41" s="24" t="s">
        <v>42</v>
      </c>
      <c r="D41" s="25"/>
      <c r="E41" s="24" t="s">
        <v>43</v>
      </c>
      <c r="F41" s="25"/>
    </row>
    <row r="42" spans="1:7" ht="15" x14ac:dyDescent="0.25">
      <c r="A42" s="24" t="s">
        <v>44</v>
      </c>
      <c r="D42" s="25"/>
      <c r="E42" s="24" t="s">
        <v>45</v>
      </c>
      <c r="F42"/>
    </row>
  </sheetData>
  <sheetProtection formatCells="0" formatColumns="0" formatRows="0" autoFilter="0"/>
  <protectedRanges>
    <protectedRange sqref="A38:G39 A43:G65523" name="Rango1"/>
    <protectedRange sqref="A11:A18 A20:A22 A24:A25 A27:A30 A32 A8:A9 A36:G36" name="Rango1_3"/>
    <protectedRange sqref="B4:G5" name="Rango1_2_2"/>
    <protectedRange sqref="A37" name="Rango1_1_2"/>
    <protectedRange sqref="B6:G9" name="Rango1_3_2"/>
    <protectedRange sqref="B10:G18" name="Rango1_3_3"/>
    <protectedRange sqref="B19:G22" name="Rango1_3_4"/>
    <protectedRange sqref="B23:G25" name="Rango1_3_5"/>
    <protectedRange sqref="B26:G30" name="Rango1_3_6"/>
    <protectedRange sqref="B31:G35" name="Rango1_3_7"/>
    <protectedRange sqref="B37:G37" name="Rango1_1_2_1"/>
    <protectedRange sqref="A40:G42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purl.org/dc/dcmitype/"/>
    <ds:schemaRef ds:uri="0c865bf4-0f22-4e4d-b041-7b0c1657e5a8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User</cp:lastModifiedBy>
  <cp:revision/>
  <dcterms:created xsi:type="dcterms:W3CDTF">2012-12-11T21:13:37Z</dcterms:created>
  <dcterms:modified xsi:type="dcterms:W3CDTF">2024-02-19T18:09:04Z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